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HCC1 General\Procedures\1-Underwriting Procedures\"/>
    </mc:Choice>
  </mc:AlternateContent>
  <xr:revisionPtr revIDLastSave="0" documentId="13_ncr:1_{5E0013C4-5547-41B9-8D8F-A9A38FCF394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c - Exp" sheetId="1" r:id="rId1"/>
    <sheet name="Crop Income" sheetId="2" r:id="rId2"/>
    <sheet name="Historical" sheetId="3" r:id="rId3"/>
  </sheets>
  <definedNames>
    <definedName name="EXPENSE_PAGE">'Inc - Exp'!$B$1:$P$51</definedName>
    <definedName name="INTEREST_RATE">'Inc - Exp'!$U$11</definedName>
    <definedName name="_xlnm.Print_Area" localSheetId="0">'Inc - Exp'!$B$1:$P$51</definedName>
    <definedName name="PRODUCTION_PAGE">'Inc - Exp'!#REF!</definedName>
  </definedNames>
  <calcPr calcId="19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T36" i="1"/>
  <c r="V36" i="1" s="1"/>
  <c r="T37" i="1"/>
  <c r="V37" i="1" s="1"/>
  <c r="P34" i="1"/>
  <c r="R34" i="1" s="1"/>
  <c r="P35" i="1"/>
  <c r="R35" i="1" s="1"/>
  <c r="P36" i="1"/>
  <c r="R36" i="1" s="1"/>
  <c r="P37" i="1"/>
  <c r="R37" i="1" s="1"/>
  <c r="P38" i="1"/>
  <c r="R38" i="1" s="1"/>
  <c r="P39" i="1"/>
  <c r="R39" i="1" s="1"/>
  <c r="P40" i="1"/>
  <c r="R40" i="1" s="1"/>
  <c r="P41" i="1"/>
  <c r="R41" i="1" s="1"/>
  <c r="P42" i="1"/>
  <c r="R42" i="1" s="1"/>
  <c r="P43" i="1"/>
  <c r="R43" i="1" s="1"/>
  <c r="P44" i="1"/>
  <c r="R44" i="1" s="1"/>
  <c r="P45" i="1"/>
  <c r="R45" i="1" s="1"/>
  <c r="P46" i="1"/>
  <c r="R46" i="1" s="1"/>
  <c r="P47" i="1"/>
  <c r="R47" i="1" s="1"/>
  <c r="P48" i="1"/>
  <c r="R48" i="1" s="1"/>
  <c r="P33" i="1"/>
  <c r="R33" i="1" s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32" i="1"/>
  <c r="E11" i="2"/>
  <c r="G11" i="2" s="1"/>
  <c r="T39" i="1" s="1"/>
  <c r="E10" i="2"/>
  <c r="G10" i="2" s="1"/>
  <c r="T38" i="1" s="1"/>
  <c r="V38" i="1" s="1"/>
  <c r="E9" i="2"/>
  <c r="G9" i="2" s="1"/>
  <c r="E8" i="2"/>
  <c r="G8" i="2" s="1"/>
  <c r="V39" i="1" l="1"/>
  <c r="E20" i="2"/>
  <c r="G20" i="2" s="1"/>
  <c r="T48" i="1" s="1"/>
  <c r="V48" i="1" s="1"/>
  <c r="E19" i="2"/>
  <c r="G19" i="2" s="1"/>
  <c r="T47" i="1" s="1"/>
  <c r="V47" i="1" s="1"/>
  <c r="E18" i="2"/>
  <c r="G18" i="2" s="1"/>
  <c r="T46" i="1" s="1"/>
  <c r="V46" i="1" s="1"/>
  <c r="E17" i="2"/>
  <c r="G17" i="2" s="1"/>
  <c r="T45" i="1" s="1"/>
  <c r="V45" i="1" s="1"/>
  <c r="E16" i="2"/>
  <c r="G16" i="2" s="1"/>
  <c r="T44" i="1" s="1"/>
  <c r="V44" i="1" s="1"/>
  <c r="E15" i="2"/>
  <c r="G15" i="2" s="1"/>
  <c r="T43" i="1" s="1"/>
  <c r="V43" i="1" s="1"/>
  <c r="E14" i="2"/>
  <c r="G14" i="2" s="1"/>
  <c r="T42" i="1" s="1"/>
  <c r="V42" i="1" s="1"/>
  <c r="E13" i="2"/>
  <c r="G13" i="2" s="1"/>
  <c r="T41" i="1" s="1"/>
  <c r="V41" i="1" s="1"/>
  <c r="E12" i="2"/>
  <c r="G12" i="2" s="1"/>
  <c r="T40" i="1" s="1"/>
  <c r="V40" i="1" s="1"/>
  <c r="E7" i="2"/>
  <c r="G7" i="2" s="1"/>
  <c r="T35" i="1" s="1"/>
  <c r="V35" i="1" s="1"/>
  <c r="E6" i="2"/>
  <c r="G6" i="2" s="1"/>
  <c r="T34" i="1" s="1"/>
  <c r="V34" i="1" s="1"/>
  <c r="E5" i="2"/>
  <c r="G5" i="2" s="1"/>
  <c r="T33" i="1" s="1"/>
  <c r="V33" i="1" s="1"/>
  <c r="E4" i="2"/>
  <c r="G4" i="2" s="1"/>
  <c r="T32" i="1" s="1"/>
  <c r="T49" i="1" l="1"/>
  <c r="G21" i="2"/>
  <c r="P32" i="1"/>
  <c r="R32" i="1" s="1"/>
  <c r="R49" i="1" s="1"/>
  <c r="V32" i="1" l="1"/>
  <c r="V49" i="1" s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O49" i="1"/>
  <c r="N49" i="1"/>
  <c r="M49" i="1"/>
  <c r="L49" i="1"/>
  <c r="K49" i="1"/>
  <c r="J49" i="1"/>
  <c r="I49" i="1"/>
  <c r="H49" i="1"/>
  <c r="G49" i="1"/>
  <c r="F49" i="1"/>
  <c r="E49" i="1"/>
  <c r="O29" i="1"/>
  <c r="N29" i="1"/>
  <c r="M29" i="1"/>
  <c r="L29" i="1"/>
  <c r="K29" i="1"/>
  <c r="J29" i="1"/>
  <c r="I29" i="1"/>
  <c r="H29" i="1"/>
  <c r="G29" i="1"/>
  <c r="F29" i="1"/>
  <c r="E29" i="1"/>
  <c r="D29" i="1"/>
  <c r="I50" i="1" l="1"/>
  <c r="F50" i="1"/>
  <c r="E50" i="1"/>
  <c r="G50" i="1"/>
  <c r="K50" i="1"/>
  <c r="O50" i="1"/>
  <c r="N50" i="1"/>
  <c r="M50" i="1"/>
  <c r="J50" i="1"/>
  <c r="H50" i="1"/>
  <c r="L50" i="1"/>
  <c r="D31" i="1"/>
  <c r="E31" i="1" s="1"/>
  <c r="F31" i="1" s="1"/>
  <c r="G31" i="1" s="1"/>
  <c r="H31" i="1" s="1"/>
  <c r="I31" i="1" s="1"/>
  <c r="J31" i="1" s="1"/>
  <c r="K31" i="1" s="1"/>
  <c r="L31" i="1" s="1"/>
  <c r="M31" i="1" s="1"/>
  <c r="N31" i="1" s="1"/>
  <c r="O31" i="1" s="1"/>
  <c r="P29" i="1"/>
  <c r="D49" i="1"/>
  <c r="D50" i="1" s="1"/>
  <c r="U11" i="1"/>
  <c r="P4" i="1"/>
  <c r="P49" i="1" l="1"/>
  <c r="P50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</calcChain>
</file>

<file path=xl/sharedStrings.xml><?xml version="1.0" encoding="utf-8"?>
<sst xmlns="http://schemas.openxmlformats.org/spreadsheetml/2006/main" count="69" uniqueCount="53">
  <si>
    <t>EXPENSES:</t>
  </si>
  <si>
    <t>TOTAL</t>
  </si>
  <si>
    <t>INTEREST RATE</t>
  </si>
  <si>
    <t xml:space="preserve"> TOTAL EXPENSES</t>
  </si>
  <si>
    <t>INCOME:</t>
  </si>
  <si>
    <t>TOTAL INCOME</t>
  </si>
  <si>
    <t>NET CASH FLOW</t>
  </si>
  <si>
    <t>AG PRODUCTION BUDGET</t>
  </si>
  <si>
    <t>UNITS OR</t>
  </si>
  <si>
    <t>ESTIMATED</t>
  </si>
  <si>
    <t>ACRES</t>
  </si>
  <si>
    <t>SHARE</t>
  </si>
  <si>
    <t>YIELD</t>
  </si>
  <si>
    <t>UNIT VALUE</t>
  </si>
  <si>
    <t>COMMENTS (CONDITION, ETC.)</t>
  </si>
  <si>
    <t>FOUR YEAR PRODUCTION RECORD</t>
  </si>
  <si>
    <t>CROPS</t>
  </si>
  <si>
    <t>ACRES IN CROP</t>
  </si>
  <si>
    <t>YIELD/ACRE</t>
  </si>
  <si>
    <t>Utilities</t>
  </si>
  <si>
    <t>Breeding Fees</t>
  </si>
  <si>
    <t>Car and truck expenses</t>
  </si>
  <si>
    <t>Chemicals</t>
  </si>
  <si>
    <t>Conservation expenses</t>
  </si>
  <si>
    <t>Custom hire</t>
  </si>
  <si>
    <t>Feed purchased</t>
  </si>
  <si>
    <t>Fertilizers and lime</t>
  </si>
  <si>
    <t xml:space="preserve">Freight and trucking </t>
  </si>
  <si>
    <t>Gasoline, fuel, and oil</t>
  </si>
  <si>
    <t>Insurance</t>
  </si>
  <si>
    <t xml:space="preserve">Labor hired </t>
  </si>
  <si>
    <t>Rent / lease</t>
  </si>
  <si>
    <t>Repairs and maintenance</t>
  </si>
  <si>
    <t>Seeds, plants purchased</t>
  </si>
  <si>
    <t>Storage and Warehousing</t>
  </si>
  <si>
    <t>Supplies</t>
  </si>
  <si>
    <t>Taxes</t>
  </si>
  <si>
    <t>Veterinary fees and medicine</t>
  </si>
  <si>
    <t xml:space="preserve"> Miscellaneous</t>
  </si>
  <si>
    <t>Other</t>
  </si>
  <si>
    <t xml:space="preserve"> CURRENT YEAR CROPS</t>
  </si>
  <si>
    <t>YIELD PER</t>
  </si>
  <si>
    <t>OWNER</t>
  </si>
  <si>
    <t xml:space="preserve">  CROPS OR LIVESTOCK  </t>
  </si>
  <si>
    <t>ACRE /  UNIT</t>
  </si>
  <si>
    <t>GROSS INCOME</t>
  </si>
  <si>
    <t xml:space="preserve">  TOTAL GROSS PRODUCTION INCOME</t>
  </si>
  <si>
    <t xml:space="preserve">NAME: </t>
  </si>
  <si>
    <t>DATE:</t>
  </si>
  <si>
    <t>Crop Inc.</t>
  </si>
  <si>
    <t>Beyond</t>
  </si>
  <si>
    <t>Calculation Double Check</t>
  </si>
  <si>
    <t>20_____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</si>
</sst>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_)"/>
    <numFmt numFmtId="165" formatCode="_(&quot;$&quot;* #,##0_);_(&quot;$&quot;* \(#,##0\);_(&quot;$&quot;* &quot;-&quot;??_);_(@_)"/>
    <numFmt numFmtId="166" formatCode="_(* #,##0_);_(* \(#,##0\);_(* &quot;-&quot;??_);_(@_)"/>
    <numFmt numFmtId="167" formatCode="#,##0;[Red]\-#,##0"/>
    <numFmt numFmtId="168" formatCode="#,##0.00;[Red]\-#,##0.00"/>
    <numFmt numFmtId="169" formatCode="0.00%;[Red]\-0.00%"/>
    <numFmt numFmtId="170" formatCode="[$$-409]#,##0.00;[Red]\-[$$-409]#,##0.00"/>
    <numFmt numFmtId="171" formatCode="[$$-409]#,##0;[Red]\-[$$-409]#,##0"/>
    <numFmt numFmtId="172" formatCode="#,##0.0000;[Red]\-#,##0.0000"/>
  </numFmts>
  <fonts count="21">
    <font>
      <sz val="12"/>
      <name val="Arial"/>
    </font>
    <font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3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2"/>
      <name val="Arial MT"/>
    </font>
    <font>
      <sz val="12"/>
      <color indexed="12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theme="1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</borders>
  <cellStyleXfs count="3">
    <xf numFmtId="37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4">
    <xf numFmtId="37" fontId="0" fillId="0" borderId="0" xfId="0"/>
    <xf numFmtId="37" fontId="3" fillId="0" borderId="0" xfId="0" applyFont="1"/>
    <xf numFmtId="37" fontId="4" fillId="0" borderId="1" xfId="0" applyFont="1" applyBorder="1"/>
    <xf numFmtId="37" fontId="5" fillId="0" borderId="1" xfId="0" applyFont="1" applyBorder="1"/>
    <xf numFmtId="37" fontId="4" fillId="0" borderId="1" xfId="0" applyFont="1" applyBorder="1" applyAlignment="1">
      <alignment horizontal="right"/>
    </xf>
    <xf numFmtId="37" fontId="3" fillId="0" borderId="6" xfId="0" applyFont="1" applyBorder="1"/>
    <xf numFmtId="5" fontId="7" fillId="0" borderId="7" xfId="0" applyNumberFormat="1" applyFont="1" applyBorder="1" applyProtection="1"/>
    <xf numFmtId="37" fontId="7" fillId="0" borderId="7" xfId="0" applyNumberFormat="1" applyFont="1" applyBorder="1" applyProtection="1"/>
    <xf numFmtId="10" fontId="10" fillId="0" borderId="0" xfId="0" applyNumberFormat="1" applyFont="1" applyProtection="1">
      <protection locked="0"/>
    </xf>
    <xf numFmtId="37" fontId="10" fillId="0" borderId="6" xfId="0" applyFont="1" applyBorder="1" applyProtection="1">
      <protection locked="0"/>
    </xf>
    <xf numFmtId="37" fontId="10" fillId="0" borderId="9" xfId="0" applyFont="1" applyBorder="1" applyProtection="1">
      <protection locked="0"/>
    </xf>
    <xf numFmtId="37" fontId="11" fillId="0" borderId="0" xfId="0" applyFont="1" applyProtection="1">
      <protection locked="0"/>
    </xf>
    <xf numFmtId="37" fontId="10" fillId="0" borderId="0" xfId="0" applyFont="1" applyProtection="1">
      <protection locked="0"/>
    </xf>
    <xf numFmtId="37" fontId="7" fillId="0" borderId="0" xfId="0" applyNumberFormat="1" applyFont="1" applyProtection="1"/>
    <xf numFmtId="37" fontId="9" fillId="0" borderId="0" xfId="0" applyFont="1"/>
    <xf numFmtId="37" fontId="12" fillId="0" borderId="16" xfId="0" applyFont="1" applyBorder="1"/>
    <xf numFmtId="37" fontId="12" fillId="0" borderId="5" xfId="0" applyFont="1" applyBorder="1" applyAlignment="1">
      <alignment horizontal="centerContinuous"/>
    </xf>
    <xf numFmtId="37" fontId="7" fillId="0" borderId="0" xfId="0" applyFont="1" applyAlignment="1">
      <alignment horizontal="centerContinuous"/>
    </xf>
    <xf numFmtId="37" fontId="3" fillId="0" borderId="0" xfId="0" applyFont="1" applyAlignment="1">
      <alignment horizontal="centerContinuous"/>
    </xf>
    <xf numFmtId="37" fontId="3" fillId="0" borderId="17" xfId="0" applyFont="1" applyBorder="1" applyAlignment="1">
      <alignment horizontal="centerContinuous"/>
    </xf>
    <xf numFmtId="37" fontId="12" fillId="0" borderId="6" xfId="0" applyFont="1" applyBorder="1" applyAlignment="1">
      <alignment horizontal="center"/>
    </xf>
    <xf numFmtId="37" fontId="12" fillId="0" borderId="18" xfId="0" applyFont="1" applyBorder="1"/>
    <xf numFmtId="37" fontId="3" fillId="0" borderId="5" xfId="0" applyFont="1" applyBorder="1"/>
    <xf numFmtId="37" fontId="3" fillId="0" borderId="7" xfId="0" applyFont="1" applyBorder="1"/>
    <xf numFmtId="37" fontId="7" fillId="0" borderId="19" xfId="0" applyNumberFormat="1" applyFont="1" applyBorder="1" applyProtection="1"/>
    <xf numFmtId="167" fontId="9" fillId="0" borderId="3" xfId="0" applyNumberFormat="1" applyFont="1" applyBorder="1" applyAlignment="1" applyProtection="1">
      <protection locked="0"/>
    </xf>
    <xf numFmtId="37" fontId="6" fillId="0" borderId="0" xfId="0" applyFont="1" applyFill="1"/>
    <xf numFmtId="37" fontId="7" fillId="0" borderId="0" xfId="0" applyFont="1" applyFill="1"/>
    <xf numFmtId="37" fontId="8" fillId="0" borderId="0" xfId="0" applyFont="1" applyFill="1" applyAlignment="1">
      <alignment horizontal="right"/>
    </xf>
    <xf numFmtId="37" fontId="3" fillId="0" borderId="0" xfId="0" applyFont="1" applyFill="1"/>
    <xf numFmtId="167" fontId="13" fillId="0" borderId="0" xfId="0" applyNumberFormat="1" applyFont="1"/>
    <xf numFmtId="167" fontId="1" fillId="0" borderId="0" xfId="0" applyNumberFormat="1" applyFont="1"/>
    <xf numFmtId="3" fontId="1" fillId="0" borderId="0" xfId="0" applyNumberFormat="1" applyFont="1"/>
    <xf numFmtId="37" fontId="1" fillId="0" borderId="0" xfId="0" applyFont="1"/>
    <xf numFmtId="167" fontId="9" fillId="0" borderId="15" xfId="0" applyNumberFormat="1" applyFont="1" applyBorder="1" applyProtection="1">
      <protection locked="0"/>
    </xf>
    <xf numFmtId="168" fontId="9" fillId="0" borderId="16" xfId="0" applyNumberFormat="1" applyFont="1" applyBorder="1" applyProtection="1">
      <protection locked="0"/>
    </xf>
    <xf numFmtId="169" fontId="9" fillId="0" borderId="16" xfId="0" applyNumberFormat="1" applyFont="1" applyBorder="1" applyProtection="1">
      <protection locked="0"/>
    </xf>
    <xf numFmtId="168" fontId="9" fillId="0" borderId="16" xfId="0" applyNumberFormat="1" applyFont="1" applyBorder="1"/>
    <xf numFmtId="170" fontId="9" fillId="0" borderId="16" xfId="0" applyNumberFormat="1" applyFont="1" applyBorder="1" applyProtection="1">
      <protection locked="0"/>
    </xf>
    <xf numFmtId="171" fontId="6" fillId="0" borderId="16" xfId="0" applyNumberFormat="1" applyFont="1" applyBorder="1"/>
    <xf numFmtId="167" fontId="9" fillId="0" borderId="16" xfId="0" applyNumberFormat="1" applyFont="1" applyBorder="1" applyProtection="1">
      <protection locked="0"/>
    </xf>
    <xf numFmtId="171" fontId="9" fillId="0" borderId="15" xfId="0" applyNumberFormat="1" applyFont="1" applyBorder="1" applyProtection="1">
      <protection locked="0"/>
    </xf>
    <xf numFmtId="171" fontId="9" fillId="0" borderId="31" xfId="0" applyNumberFormat="1" applyFont="1" applyBorder="1" applyProtection="1">
      <protection locked="0"/>
    </xf>
    <xf numFmtId="168" fontId="6" fillId="0" borderId="16" xfId="0" applyNumberFormat="1" applyFont="1" applyBorder="1" applyProtection="1">
      <protection locked="0"/>
    </xf>
    <xf numFmtId="167" fontId="6" fillId="0" borderId="16" xfId="0" applyNumberFormat="1" applyFont="1" applyBorder="1"/>
    <xf numFmtId="167" fontId="9" fillId="0" borderId="31" xfId="0" applyNumberFormat="1" applyFont="1" applyBorder="1" applyProtection="1">
      <protection locked="0"/>
    </xf>
    <xf numFmtId="172" fontId="9" fillId="0" borderId="16" xfId="0" applyNumberFormat="1" applyFont="1" applyBorder="1" applyProtection="1">
      <protection locked="0"/>
    </xf>
    <xf numFmtId="167" fontId="6" fillId="0" borderId="32" xfId="0" applyNumberFormat="1" applyFont="1" applyBorder="1" applyProtection="1">
      <protection locked="0"/>
    </xf>
    <xf numFmtId="167" fontId="6" fillId="0" borderId="33" xfId="0" applyNumberFormat="1" applyFont="1" applyBorder="1" applyProtection="1">
      <protection locked="0"/>
    </xf>
    <xf numFmtId="168" fontId="6" fillId="0" borderId="33" xfId="0" applyNumberFormat="1" applyFont="1" applyBorder="1" applyProtection="1">
      <protection locked="0"/>
    </xf>
    <xf numFmtId="169" fontId="6" fillId="0" borderId="33" xfId="0" applyNumberFormat="1" applyFont="1" applyBorder="1" applyProtection="1">
      <protection locked="0"/>
    </xf>
    <xf numFmtId="168" fontId="6" fillId="0" borderId="33" xfId="0" applyNumberFormat="1" applyFont="1" applyBorder="1"/>
    <xf numFmtId="171" fontId="6" fillId="0" borderId="34" xfId="0" applyNumberFormat="1" applyFont="1" applyBorder="1"/>
    <xf numFmtId="167" fontId="6" fillId="0" borderId="34" xfId="0" applyNumberFormat="1" applyFont="1" applyBorder="1" applyProtection="1">
      <protection locked="0"/>
    </xf>
    <xf numFmtId="171" fontId="6" fillId="0" borderId="33" xfId="0" applyNumberFormat="1" applyFont="1" applyBorder="1" applyProtection="1">
      <protection locked="0"/>
    </xf>
    <xf numFmtId="171" fontId="6" fillId="0" borderId="35" xfId="0" applyNumberFormat="1" applyFont="1" applyBorder="1" applyProtection="1">
      <protection locked="0"/>
    </xf>
    <xf numFmtId="167" fontId="9" fillId="0" borderId="0" xfId="0" applyNumberFormat="1" applyFont="1"/>
    <xf numFmtId="167" fontId="1" fillId="0" borderId="16" xfId="0" applyNumberFormat="1" applyFont="1" applyBorder="1" applyAlignment="1" applyProtection="1">
      <protection locked="0"/>
    </xf>
    <xf numFmtId="167" fontId="1" fillId="0" borderId="2" xfId="0" applyNumberFormat="1" applyFont="1" applyBorder="1" applyAlignment="1" applyProtection="1">
      <protection locked="0"/>
    </xf>
    <xf numFmtId="167" fontId="1" fillId="0" borderId="22" xfId="0" applyNumberFormat="1" applyFont="1" applyBorder="1" applyAlignment="1" applyProtection="1">
      <protection locked="0"/>
    </xf>
    <xf numFmtId="167" fontId="15" fillId="0" borderId="21" xfId="0" applyNumberFormat="1" applyFont="1" applyBorder="1" applyAlignment="1" applyProtection="1">
      <protection locked="0"/>
    </xf>
    <xf numFmtId="37" fontId="16" fillId="0" borderId="23" xfId="0" applyFont="1" applyBorder="1" applyProtection="1">
      <protection locked="0"/>
    </xf>
    <xf numFmtId="37" fontId="13" fillId="0" borderId="2" xfId="0" applyFont="1" applyBorder="1"/>
    <xf numFmtId="37" fontId="13" fillId="0" borderId="3" xfId="0" applyFont="1" applyBorder="1"/>
    <xf numFmtId="164" fontId="17" fillId="0" borderId="2" xfId="0" applyNumberFormat="1" applyFont="1" applyBorder="1" applyAlignment="1" applyProtection="1">
      <alignment horizontal="center"/>
      <protection locked="0"/>
    </xf>
    <xf numFmtId="164" fontId="13" fillId="0" borderId="2" xfId="0" applyNumberFormat="1" applyFont="1" applyBorder="1" applyAlignment="1" applyProtection="1">
      <alignment horizontal="center"/>
    </xf>
    <xf numFmtId="164" fontId="13" fillId="0" borderId="4" xfId="0" applyNumberFormat="1" applyFont="1" applyBorder="1" applyAlignment="1" applyProtection="1">
      <alignment horizontal="center"/>
    </xf>
    <xf numFmtId="37" fontId="18" fillId="0" borderId="0" xfId="0" applyFont="1"/>
    <xf numFmtId="37" fontId="19" fillId="0" borderId="10" xfId="0" applyFont="1" applyBorder="1" applyProtection="1">
      <protection locked="0"/>
    </xf>
    <xf numFmtId="37" fontId="20" fillId="0" borderId="1" xfId="0" applyFont="1" applyBorder="1" applyProtection="1">
      <protection locked="0"/>
    </xf>
    <xf numFmtId="165" fontId="19" fillId="0" borderId="10" xfId="2" applyNumberFormat="1" applyFont="1" applyBorder="1" applyProtection="1">
      <protection locked="0"/>
    </xf>
    <xf numFmtId="37" fontId="19" fillId="0" borderId="11" xfId="0" applyNumberFormat="1" applyFont="1" applyBorder="1" applyProtection="1"/>
    <xf numFmtId="37" fontId="20" fillId="0" borderId="0" xfId="0" applyFont="1"/>
    <xf numFmtId="164" fontId="13" fillId="0" borderId="2" xfId="0" applyNumberFormat="1" applyFont="1" applyBorder="1" applyAlignment="1" applyProtection="1">
      <alignment horizontal="center"/>
      <protection locked="0"/>
    </xf>
    <xf numFmtId="167" fontId="1" fillId="0" borderId="16" xfId="0" applyNumberFormat="1" applyFont="1" applyBorder="1" applyAlignment="1"/>
    <xf numFmtId="37" fontId="13" fillId="0" borderId="12" xfId="0" applyFont="1" applyBorder="1"/>
    <xf numFmtId="37" fontId="13" fillId="0" borderId="13" xfId="0" applyFont="1" applyBorder="1"/>
    <xf numFmtId="5" fontId="13" fillId="0" borderId="12" xfId="0" applyNumberFormat="1" applyFont="1" applyBorder="1" applyProtection="1"/>
    <xf numFmtId="5" fontId="13" fillId="0" borderId="14" xfId="0" applyNumberFormat="1" applyFont="1" applyBorder="1" applyProtection="1"/>
    <xf numFmtId="37" fontId="18" fillId="0" borderId="12" xfId="0" applyFont="1" applyBorder="1"/>
    <xf numFmtId="10" fontId="18" fillId="0" borderId="0" xfId="0" applyNumberFormat="1" applyFont="1" applyProtection="1"/>
    <xf numFmtId="167" fontId="1" fillId="0" borderId="30" xfId="0" applyNumberFormat="1" applyFont="1" applyBorder="1" applyProtection="1">
      <protection locked="0"/>
    </xf>
    <xf numFmtId="167" fontId="6" fillId="0" borderId="24" xfId="0" applyNumberFormat="1" applyFont="1" applyBorder="1"/>
    <xf numFmtId="167" fontId="6" fillId="0" borderId="25" xfId="0" applyNumberFormat="1" applyFont="1" applyBorder="1"/>
    <xf numFmtId="167" fontId="6" fillId="0" borderId="26" xfId="0" applyNumberFormat="1" applyFont="1" applyBorder="1" applyAlignment="1">
      <alignment horizontal="center"/>
    </xf>
    <xf numFmtId="168" fontId="6" fillId="0" borderId="26" xfId="0" applyNumberFormat="1" applyFont="1" applyBorder="1" applyAlignment="1">
      <alignment horizontal="center"/>
    </xf>
    <xf numFmtId="167" fontId="6" fillId="0" borderId="26" xfId="0" applyNumberFormat="1" applyFont="1" applyBorder="1"/>
    <xf numFmtId="167" fontId="6" fillId="0" borderId="27" xfId="0" applyNumberFormat="1" applyFont="1" applyBorder="1"/>
    <xf numFmtId="167" fontId="6" fillId="0" borderId="0" xfId="0" applyNumberFormat="1" applyFont="1"/>
    <xf numFmtId="3" fontId="6" fillId="0" borderId="0" xfId="0" applyNumberFormat="1" applyFont="1"/>
    <xf numFmtId="37" fontId="6" fillId="0" borderId="0" xfId="0" applyFont="1"/>
    <xf numFmtId="167" fontId="6" fillId="0" borderId="28" xfId="0" applyNumberFormat="1" applyFont="1" applyBorder="1" applyAlignment="1">
      <alignment horizontal="left"/>
    </xf>
    <xf numFmtId="167" fontId="6" fillId="0" borderId="0" xfId="0" applyNumberFormat="1" applyFont="1" applyAlignment="1">
      <alignment horizontal="centerContinuous"/>
    </xf>
    <xf numFmtId="167" fontId="6" fillId="0" borderId="22" xfId="0" applyNumberFormat="1" applyFont="1" applyBorder="1" applyAlignment="1">
      <alignment horizontal="center"/>
    </xf>
    <xf numFmtId="168" fontId="6" fillId="0" borderId="22" xfId="0" applyNumberFormat="1" applyFont="1" applyBorder="1" applyAlignment="1">
      <alignment horizontal="center"/>
    </xf>
    <xf numFmtId="167" fontId="6" fillId="0" borderId="22" xfId="0" applyNumberFormat="1" applyFont="1" applyBorder="1" applyAlignment="1">
      <alignment horizontal="centerContinuous"/>
    </xf>
    <xf numFmtId="167" fontId="6" fillId="0" borderId="29" xfId="0" applyNumberFormat="1" applyFont="1" applyBorder="1" applyAlignment="1">
      <alignment horizontal="centerContinuous"/>
    </xf>
    <xf numFmtId="165" fontId="7" fillId="0" borderId="7" xfId="2" applyNumberFormat="1" applyFont="1" applyBorder="1" applyProtection="1"/>
    <xf numFmtId="166" fontId="7" fillId="0" borderId="7" xfId="1" applyNumberFormat="1" applyFont="1" applyBorder="1" applyProtection="1"/>
    <xf numFmtId="5" fontId="14" fillId="0" borderId="5" xfId="0" applyNumberFormat="1" applyFont="1" applyBorder="1" applyProtection="1">
      <protection locked="0"/>
    </xf>
    <xf numFmtId="166" fontId="14" fillId="0" borderId="5" xfId="1" applyNumberFormat="1" applyFont="1" applyBorder="1" applyProtection="1">
      <protection locked="0"/>
    </xf>
    <xf numFmtId="166" fontId="14" fillId="0" borderId="8" xfId="1" applyNumberFormat="1" applyFont="1" applyBorder="1" applyProtection="1">
      <protection locked="0"/>
    </xf>
    <xf numFmtId="167" fontId="14" fillId="0" borderId="4" xfId="0" applyNumberFormat="1" applyFont="1" applyBorder="1" applyAlignment="1" applyProtection="1">
      <protection locked="0"/>
    </xf>
    <xf numFmtId="167" fontId="14" fillId="0" borderId="3" xfId="0" applyNumberFormat="1" applyFont="1" applyBorder="1" applyAlignment="1" applyProtection="1">
      <protection locked="0"/>
    </xf>
    <xf numFmtId="167" fontId="14" fillId="0" borderId="2" xfId="0" applyNumberFormat="1" applyFont="1" applyBorder="1" applyAlignment="1" applyProtection="1">
      <protection locked="0"/>
    </xf>
    <xf numFmtId="166" fontId="14" fillId="0" borderId="7" xfId="1" applyNumberFormat="1" applyFont="1" applyBorder="1" applyProtection="1">
      <protection locked="0"/>
    </xf>
    <xf numFmtId="37" fontId="19" fillId="0" borderId="0" xfId="0" applyFont="1" applyAlignment="1">
      <alignment horizontal="center"/>
    </xf>
    <xf numFmtId="165" fontId="3" fillId="0" borderId="0" xfId="2" applyNumberFormat="1" applyFont="1"/>
    <xf numFmtId="166" fontId="3" fillId="0" borderId="0" xfId="1" applyNumberFormat="1" applyFont="1"/>
    <xf numFmtId="165" fontId="13" fillId="0" borderId="0" xfId="2" applyNumberFormat="1" applyFont="1"/>
    <xf numFmtId="166" fontId="3" fillId="0" borderId="36" xfId="1" applyNumberFormat="1" applyFont="1" applyBorder="1"/>
    <xf numFmtId="37" fontId="7" fillId="0" borderId="0" xfId="0" applyFont="1" applyAlignment="1">
      <alignment horizontal="center" wrapText="1"/>
    </xf>
    <xf numFmtId="37" fontId="2" fillId="0" borderId="15" xfId="0" applyFont="1" applyBorder="1" applyAlignment="1">
      <alignment horizontal="centerContinuous"/>
    </xf>
    <xf numFmtId="37" fontId="7" fillId="0" borderId="20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B1:V51"/>
  <sheetViews>
    <sheetView showGridLines="0" tabSelected="1" defaultGridColor="0" colorId="10" zoomScale="75" workbookViewId="0">
      <selection activeCell="D4" sqref="D4"/>
    </sheetView>
  </sheetViews>
  <sheetFormatPr defaultColWidth="9.765625" defaultRowHeight="15.5"/>
  <cols>
    <col min="1" max="1" width="3.765625" style="1" customWidth="1"/>
    <col min="2" max="2" width="7.765625" style="14" customWidth="1"/>
    <col min="3" max="3" width="18.3046875" style="1" customWidth="1"/>
    <col min="4" max="16" width="18.765625" style="1" customWidth="1"/>
    <col min="17" max="17" width="3.765625" style="1" customWidth="1"/>
    <col min="18" max="18" width="15.53515625" style="1" customWidth="1"/>
    <col min="19" max="19" width="3.765625" style="1" customWidth="1"/>
    <col min="20" max="20" width="12.765625" style="1" customWidth="1"/>
    <col min="21" max="21" width="3.765625" style="1" customWidth="1"/>
    <col min="22" max="22" width="13.4609375" style="1" customWidth="1"/>
    <col min="23" max="31" width="10.765625" style="1" customWidth="1"/>
    <col min="32" max="16384" width="9.765625" style="1"/>
  </cols>
  <sheetData>
    <row r="1" spans="2:21" ht="40.5" thickBot="1">
      <c r="B1" s="2" t="s">
        <v>47</v>
      </c>
      <c r="C1" s="3"/>
      <c r="D1" s="3"/>
      <c r="E1" s="3"/>
      <c r="F1" s="2" t="s">
        <v>48</v>
      </c>
      <c r="G1" s="3"/>
      <c r="H1" s="3"/>
      <c r="I1" s="3"/>
      <c r="J1" s="3"/>
      <c r="K1" s="3"/>
      <c r="L1" s="3"/>
      <c r="M1" s="3"/>
      <c r="N1" s="3"/>
      <c r="O1" s="3"/>
      <c r="P1" s="4" t="s">
        <v>7</v>
      </c>
    </row>
    <row r="2" spans="2:21" s="29" customFormat="1" ht="16.899999999999999" customHeight="1">
      <c r="B2" s="26"/>
      <c r="C2" s="27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28"/>
    </row>
    <row r="3" spans="2:21" s="67" customFormat="1" ht="27" customHeight="1">
      <c r="B3" s="62"/>
      <c r="C3" s="63" t="s">
        <v>0</v>
      </c>
      <c r="D3" s="64">
        <f>DATE(2023,1,1)</f>
        <v>44927</v>
      </c>
      <c r="E3" s="65">
        <f t="shared" ref="E3:O3" si="0">DATE((YEAR(D3)-1900),MONTH(D3)+1,DAY(D3))</f>
        <v>44958</v>
      </c>
      <c r="F3" s="65">
        <f t="shared" si="0"/>
        <v>44986</v>
      </c>
      <c r="G3" s="65">
        <f t="shared" si="0"/>
        <v>45017</v>
      </c>
      <c r="H3" s="65">
        <f t="shared" si="0"/>
        <v>45047</v>
      </c>
      <c r="I3" s="65">
        <f t="shared" si="0"/>
        <v>45078</v>
      </c>
      <c r="J3" s="65">
        <f t="shared" si="0"/>
        <v>45108</v>
      </c>
      <c r="K3" s="65">
        <f t="shared" si="0"/>
        <v>45139</v>
      </c>
      <c r="L3" s="65">
        <f t="shared" si="0"/>
        <v>45170</v>
      </c>
      <c r="M3" s="65">
        <f t="shared" si="0"/>
        <v>45200</v>
      </c>
      <c r="N3" s="65">
        <f t="shared" si="0"/>
        <v>45231</v>
      </c>
      <c r="O3" s="66">
        <f t="shared" si="0"/>
        <v>45261</v>
      </c>
      <c r="P3" s="66" t="s">
        <v>1</v>
      </c>
    </row>
    <row r="4" spans="2:21" ht="27" customHeight="1">
      <c r="B4" s="57" t="s">
        <v>20</v>
      </c>
      <c r="C4" s="5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6">
        <f>SUM(D4:O4)</f>
        <v>0</v>
      </c>
    </row>
    <row r="5" spans="2:21" ht="27" customHeight="1">
      <c r="B5" s="57" t="s">
        <v>21</v>
      </c>
      <c r="C5" s="5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7">
        <f>SUM(D5:O5)</f>
        <v>0</v>
      </c>
    </row>
    <row r="6" spans="2:21" ht="27" customHeight="1">
      <c r="B6" s="57" t="s">
        <v>22</v>
      </c>
      <c r="C6" s="5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7">
        <f t="shared" ref="P6:P28" si="1">SUM(D6:O6)</f>
        <v>0</v>
      </c>
      <c r="U6" s="1" t="s">
        <v>2</v>
      </c>
    </row>
    <row r="7" spans="2:21" ht="27" customHeight="1">
      <c r="B7" s="57" t="s">
        <v>23</v>
      </c>
      <c r="C7" s="5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7">
        <f t="shared" si="1"/>
        <v>0</v>
      </c>
    </row>
    <row r="8" spans="2:21" ht="27" customHeight="1">
      <c r="B8" s="57" t="s">
        <v>24</v>
      </c>
      <c r="C8" s="5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7">
        <f t="shared" si="1"/>
        <v>0</v>
      </c>
    </row>
    <row r="9" spans="2:21" ht="27" customHeight="1">
      <c r="B9" s="58" t="s">
        <v>25</v>
      </c>
      <c r="C9" s="5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7">
        <f t="shared" si="1"/>
        <v>0</v>
      </c>
    </row>
    <row r="10" spans="2:21" ht="33.75" customHeight="1">
      <c r="B10" s="59" t="s">
        <v>26</v>
      </c>
      <c r="C10" s="5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7">
        <f t="shared" si="1"/>
        <v>0</v>
      </c>
    </row>
    <row r="11" spans="2:21" ht="33.75" customHeight="1">
      <c r="B11" s="57" t="s">
        <v>27</v>
      </c>
      <c r="C11" s="5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7">
        <f t="shared" si="1"/>
        <v>0</v>
      </c>
      <c r="U11" s="8">
        <f>0.085+0.02</f>
        <v>0.10500000000000001</v>
      </c>
    </row>
    <row r="12" spans="2:21" ht="33.75" customHeight="1">
      <c r="B12" s="57" t="s">
        <v>28</v>
      </c>
      <c r="C12" s="5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7">
        <f t="shared" si="1"/>
        <v>0</v>
      </c>
    </row>
    <row r="13" spans="2:21" ht="33.75" customHeight="1">
      <c r="B13" s="57" t="s">
        <v>29</v>
      </c>
      <c r="C13" s="5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7">
        <f t="shared" si="1"/>
        <v>0</v>
      </c>
    </row>
    <row r="14" spans="2:21" ht="33.75" customHeight="1">
      <c r="B14" s="57" t="s">
        <v>30</v>
      </c>
      <c r="C14" s="5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7">
        <f t="shared" si="1"/>
        <v>0</v>
      </c>
    </row>
    <row r="15" spans="2:21" ht="33.75" customHeight="1">
      <c r="B15" s="57" t="s">
        <v>31</v>
      </c>
      <c r="C15" s="5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7">
        <f t="shared" si="1"/>
        <v>0</v>
      </c>
    </row>
    <row r="16" spans="2:21" ht="33.75" customHeight="1">
      <c r="B16" s="57" t="s">
        <v>31</v>
      </c>
      <c r="C16" s="5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7">
        <f t="shared" si="1"/>
        <v>0</v>
      </c>
    </row>
    <row r="17" spans="2:22" ht="33.75" customHeight="1">
      <c r="B17" s="57" t="s">
        <v>32</v>
      </c>
      <c r="C17" s="5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7">
        <f t="shared" si="1"/>
        <v>0</v>
      </c>
    </row>
    <row r="18" spans="2:22" ht="33.75" customHeight="1">
      <c r="B18" s="57" t="s">
        <v>33</v>
      </c>
      <c r="C18" s="5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7">
        <f t="shared" si="1"/>
        <v>0</v>
      </c>
    </row>
    <row r="19" spans="2:22" ht="33.75" customHeight="1">
      <c r="B19" s="57" t="s">
        <v>34</v>
      </c>
      <c r="C19" s="5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7">
        <f t="shared" si="1"/>
        <v>0</v>
      </c>
    </row>
    <row r="20" spans="2:22" ht="33.75" customHeight="1">
      <c r="B20" s="57" t="s">
        <v>35</v>
      </c>
      <c r="C20" s="5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7">
        <f t="shared" si="1"/>
        <v>0</v>
      </c>
    </row>
    <row r="21" spans="2:22" ht="33.75" customHeight="1">
      <c r="B21" s="57" t="s">
        <v>36</v>
      </c>
      <c r="C21" s="5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7">
        <f t="shared" si="1"/>
        <v>0</v>
      </c>
    </row>
    <row r="22" spans="2:22" ht="33.75" customHeight="1">
      <c r="B22" s="57" t="s">
        <v>19</v>
      </c>
      <c r="C22" s="5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7">
        <f t="shared" si="1"/>
        <v>0</v>
      </c>
    </row>
    <row r="23" spans="2:22" ht="33.75" customHeight="1">
      <c r="B23" s="57" t="s">
        <v>37</v>
      </c>
      <c r="C23" s="5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7">
        <f t="shared" si="1"/>
        <v>0</v>
      </c>
    </row>
    <row r="24" spans="2:22" ht="33.75" customHeight="1">
      <c r="B24" s="57" t="s">
        <v>38</v>
      </c>
      <c r="C24" s="9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7">
        <f t="shared" si="1"/>
        <v>0</v>
      </c>
    </row>
    <row r="25" spans="2:22" ht="33.75" customHeight="1">
      <c r="B25" s="57" t="s">
        <v>39</v>
      </c>
      <c r="C25" s="9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7">
        <f t="shared" si="1"/>
        <v>0</v>
      </c>
    </row>
    <row r="26" spans="2:22" ht="33.75" customHeight="1">
      <c r="B26" s="57" t="s">
        <v>39</v>
      </c>
      <c r="C26" s="9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7">
        <f t="shared" si="1"/>
        <v>0</v>
      </c>
    </row>
    <row r="27" spans="2:22" ht="33.75" customHeight="1">
      <c r="B27" s="60"/>
      <c r="C27" s="9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7">
        <f t="shared" si="1"/>
        <v>0</v>
      </c>
    </row>
    <row r="28" spans="2:22" ht="33.75" customHeight="1" thickBot="1">
      <c r="B28" s="61"/>
      <c r="C28" s="10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24">
        <f t="shared" si="1"/>
        <v>0</v>
      </c>
    </row>
    <row r="29" spans="2:22" s="72" customFormat="1" ht="23.25" customHeight="1" thickTop="1" thickBot="1">
      <c r="B29" s="68" t="s">
        <v>3</v>
      </c>
      <c r="C29" s="69"/>
      <c r="D29" s="70">
        <f>SUM(D4:D28)</f>
        <v>0</v>
      </c>
      <c r="E29" s="70">
        <f t="shared" ref="E29:O29" si="2">SUM(E4:E28)</f>
        <v>0</v>
      </c>
      <c r="F29" s="70">
        <f t="shared" si="2"/>
        <v>0</v>
      </c>
      <c r="G29" s="70">
        <f t="shared" si="2"/>
        <v>0</v>
      </c>
      <c r="H29" s="70">
        <f t="shared" si="2"/>
        <v>0</v>
      </c>
      <c r="I29" s="70">
        <f t="shared" si="2"/>
        <v>0</v>
      </c>
      <c r="J29" s="70">
        <f t="shared" si="2"/>
        <v>0</v>
      </c>
      <c r="K29" s="70">
        <f t="shared" si="2"/>
        <v>0</v>
      </c>
      <c r="L29" s="70">
        <f t="shared" si="2"/>
        <v>0</v>
      </c>
      <c r="M29" s="70">
        <f t="shared" si="2"/>
        <v>0</v>
      </c>
      <c r="N29" s="70">
        <f t="shared" si="2"/>
        <v>0</v>
      </c>
      <c r="O29" s="70">
        <f t="shared" si="2"/>
        <v>0</v>
      </c>
      <c r="P29" s="71">
        <f>SUM(D29:O29)</f>
        <v>0</v>
      </c>
    </row>
    <row r="30" spans="2:22" ht="27" customHeight="1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</row>
    <row r="31" spans="2:22" s="67" customFormat="1" ht="33.75" customHeight="1">
      <c r="B31" s="62"/>
      <c r="C31" s="63" t="s">
        <v>4</v>
      </c>
      <c r="D31" s="73">
        <f>+D3</f>
        <v>44927</v>
      </c>
      <c r="E31" s="65">
        <f t="shared" ref="E31:O31" si="3">DATE((YEAR(D31)-1900),MONTH(D31)+1,DAY(D31))</f>
        <v>44958</v>
      </c>
      <c r="F31" s="65">
        <f t="shared" si="3"/>
        <v>44986</v>
      </c>
      <c r="G31" s="65">
        <f t="shared" si="3"/>
        <v>45017</v>
      </c>
      <c r="H31" s="65">
        <f t="shared" si="3"/>
        <v>45047</v>
      </c>
      <c r="I31" s="65">
        <f t="shared" si="3"/>
        <v>45078</v>
      </c>
      <c r="J31" s="65">
        <f t="shared" si="3"/>
        <v>45108</v>
      </c>
      <c r="K31" s="65">
        <f t="shared" si="3"/>
        <v>45139</v>
      </c>
      <c r="L31" s="65">
        <f t="shared" si="3"/>
        <v>45170</v>
      </c>
      <c r="M31" s="65">
        <f t="shared" si="3"/>
        <v>45200</v>
      </c>
      <c r="N31" s="65">
        <f t="shared" si="3"/>
        <v>45231</v>
      </c>
      <c r="O31" s="66">
        <f t="shared" si="3"/>
        <v>45261</v>
      </c>
      <c r="P31" s="66" t="s">
        <v>1</v>
      </c>
      <c r="R31" s="66" t="s">
        <v>50</v>
      </c>
      <c r="T31" s="106" t="s">
        <v>49</v>
      </c>
      <c r="V31" s="111" t="s">
        <v>51</v>
      </c>
    </row>
    <row r="32" spans="2:22" ht="27" customHeight="1">
      <c r="B32" s="74">
        <f>+'Crop Income'!A4</f>
        <v>0</v>
      </c>
      <c r="C32" s="25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7">
        <f t="shared" ref="P32:R48" si="4">SUM(D32:O32)</f>
        <v>0</v>
      </c>
      <c r="R32" s="97">
        <f t="shared" si="4"/>
        <v>0</v>
      </c>
      <c r="T32" s="107">
        <f>+'Crop Income'!G4</f>
        <v>0</v>
      </c>
      <c r="V32" s="107">
        <f>+T32-R32-P32</f>
        <v>0</v>
      </c>
    </row>
    <row r="33" spans="2:22" ht="27" customHeight="1">
      <c r="B33" s="74">
        <f>+'Crop Income'!A5</f>
        <v>0</v>
      </c>
      <c r="C33" s="25"/>
      <c r="D33" s="102"/>
      <c r="E33" s="102"/>
      <c r="F33" s="102"/>
      <c r="G33" s="103"/>
      <c r="H33" s="104"/>
      <c r="I33" s="104"/>
      <c r="J33" s="104"/>
      <c r="K33" s="104"/>
      <c r="L33" s="104"/>
      <c r="M33" s="104"/>
      <c r="N33" s="104"/>
      <c r="O33" s="104"/>
      <c r="P33" s="98">
        <f t="shared" si="4"/>
        <v>0</v>
      </c>
      <c r="R33" s="98">
        <f t="shared" si="4"/>
        <v>0</v>
      </c>
      <c r="T33" s="108">
        <f>+'Crop Income'!G5</f>
        <v>0</v>
      </c>
      <c r="V33" s="108">
        <f>+T33-R33-P33</f>
        <v>0</v>
      </c>
    </row>
    <row r="34" spans="2:22" ht="27" customHeight="1">
      <c r="B34" s="74">
        <f>+'Crop Income'!A6</f>
        <v>0</v>
      </c>
      <c r="C34" s="25"/>
      <c r="D34" s="102"/>
      <c r="E34" s="102"/>
      <c r="F34" s="102"/>
      <c r="G34" s="103"/>
      <c r="H34" s="104"/>
      <c r="I34" s="104"/>
      <c r="J34" s="104"/>
      <c r="K34" s="104"/>
      <c r="L34" s="104"/>
      <c r="M34" s="104"/>
      <c r="N34" s="104"/>
      <c r="O34" s="104"/>
      <c r="P34" s="98">
        <f t="shared" si="4"/>
        <v>0</v>
      </c>
      <c r="R34" s="98">
        <f t="shared" si="4"/>
        <v>0</v>
      </c>
      <c r="T34" s="108">
        <f>+'Crop Income'!G6</f>
        <v>0</v>
      </c>
      <c r="V34" s="108">
        <f t="shared" ref="V34:V48" si="5">+T34-R34-P34</f>
        <v>0</v>
      </c>
    </row>
    <row r="35" spans="2:22" ht="27" customHeight="1">
      <c r="B35" s="74">
        <f>+'Crop Income'!A7</f>
        <v>0</v>
      </c>
      <c r="C35" s="25"/>
      <c r="D35" s="102"/>
      <c r="E35" s="102"/>
      <c r="F35" s="102"/>
      <c r="G35" s="103"/>
      <c r="H35" s="104"/>
      <c r="I35" s="104"/>
      <c r="J35" s="104"/>
      <c r="K35" s="104"/>
      <c r="L35" s="104"/>
      <c r="M35" s="104"/>
      <c r="N35" s="104"/>
      <c r="O35" s="104"/>
      <c r="P35" s="98">
        <f t="shared" si="4"/>
        <v>0</v>
      </c>
      <c r="R35" s="98">
        <f t="shared" si="4"/>
        <v>0</v>
      </c>
      <c r="T35" s="108">
        <f>+'Crop Income'!G7</f>
        <v>0</v>
      </c>
      <c r="V35" s="108">
        <f t="shared" si="5"/>
        <v>0</v>
      </c>
    </row>
    <row r="36" spans="2:22" ht="27" customHeight="1">
      <c r="B36" s="74">
        <f>+'Crop Income'!A8</f>
        <v>0</v>
      </c>
      <c r="C36" s="25"/>
      <c r="D36" s="102"/>
      <c r="E36" s="102"/>
      <c r="F36" s="102"/>
      <c r="G36" s="103"/>
      <c r="H36" s="104"/>
      <c r="I36" s="104"/>
      <c r="J36" s="104"/>
      <c r="K36" s="104"/>
      <c r="L36" s="104"/>
      <c r="M36" s="104"/>
      <c r="N36" s="104"/>
      <c r="O36" s="104"/>
      <c r="P36" s="98">
        <f t="shared" si="4"/>
        <v>0</v>
      </c>
      <c r="R36" s="98">
        <f t="shared" si="4"/>
        <v>0</v>
      </c>
      <c r="T36" s="108">
        <f>+'Crop Income'!G8</f>
        <v>0</v>
      </c>
      <c r="V36" s="108">
        <f t="shared" si="5"/>
        <v>0</v>
      </c>
    </row>
    <row r="37" spans="2:22" ht="27" customHeight="1">
      <c r="B37" s="74">
        <f>+'Crop Income'!A9</f>
        <v>0</v>
      </c>
      <c r="C37" s="25"/>
      <c r="D37" s="102"/>
      <c r="E37" s="102"/>
      <c r="F37" s="102"/>
      <c r="G37" s="103"/>
      <c r="H37" s="104"/>
      <c r="I37" s="104"/>
      <c r="J37" s="104"/>
      <c r="K37" s="104"/>
      <c r="L37" s="104"/>
      <c r="M37" s="104"/>
      <c r="N37" s="104"/>
      <c r="O37" s="104"/>
      <c r="P37" s="98">
        <f t="shared" si="4"/>
        <v>0</v>
      </c>
      <c r="R37" s="98">
        <f t="shared" si="4"/>
        <v>0</v>
      </c>
      <c r="T37" s="108">
        <f>+'Crop Income'!G9</f>
        <v>0</v>
      </c>
      <c r="V37" s="108">
        <f t="shared" si="5"/>
        <v>0</v>
      </c>
    </row>
    <row r="38" spans="2:22" ht="27" customHeight="1">
      <c r="B38" s="74">
        <f>+'Crop Income'!A10</f>
        <v>0</v>
      </c>
      <c r="C38" s="25"/>
      <c r="D38" s="102"/>
      <c r="E38" s="102"/>
      <c r="F38" s="102"/>
      <c r="G38" s="103"/>
      <c r="H38" s="104"/>
      <c r="I38" s="104"/>
      <c r="J38" s="104"/>
      <c r="K38" s="104"/>
      <c r="L38" s="104"/>
      <c r="M38" s="104"/>
      <c r="N38" s="104"/>
      <c r="O38" s="104"/>
      <c r="P38" s="98">
        <f t="shared" si="4"/>
        <v>0</v>
      </c>
      <c r="R38" s="98">
        <f t="shared" si="4"/>
        <v>0</v>
      </c>
      <c r="T38" s="108">
        <f>+'Crop Income'!G10</f>
        <v>0</v>
      </c>
      <c r="V38" s="108">
        <f t="shared" si="5"/>
        <v>0</v>
      </c>
    </row>
    <row r="39" spans="2:22" ht="27" customHeight="1">
      <c r="B39" s="74">
        <f>+'Crop Income'!A11</f>
        <v>0</v>
      </c>
      <c r="C39" s="25"/>
      <c r="D39" s="102"/>
      <c r="E39" s="102"/>
      <c r="F39" s="102"/>
      <c r="G39" s="103"/>
      <c r="H39" s="104"/>
      <c r="I39" s="104"/>
      <c r="J39" s="104"/>
      <c r="K39" s="104"/>
      <c r="L39" s="104"/>
      <c r="M39" s="104"/>
      <c r="N39" s="104"/>
      <c r="O39" s="104"/>
      <c r="P39" s="98">
        <f t="shared" si="4"/>
        <v>0</v>
      </c>
      <c r="R39" s="98">
        <f t="shared" si="4"/>
        <v>0</v>
      </c>
      <c r="T39" s="108">
        <f>+'Crop Income'!G11</f>
        <v>0</v>
      </c>
      <c r="V39" s="108">
        <f t="shared" si="5"/>
        <v>0</v>
      </c>
    </row>
    <row r="40" spans="2:22" ht="27" customHeight="1">
      <c r="B40" s="74">
        <f>+'Crop Income'!A12</f>
        <v>0</v>
      </c>
      <c r="C40" s="25"/>
      <c r="D40" s="102"/>
      <c r="E40" s="102"/>
      <c r="F40" s="102"/>
      <c r="G40" s="103"/>
      <c r="H40" s="104"/>
      <c r="I40" s="104"/>
      <c r="J40" s="104"/>
      <c r="K40" s="104"/>
      <c r="L40" s="104"/>
      <c r="M40" s="104"/>
      <c r="N40" s="104"/>
      <c r="O40" s="104"/>
      <c r="P40" s="98">
        <f t="shared" si="4"/>
        <v>0</v>
      </c>
      <c r="R40" s="98">
        <f t="shared" si="4"/>
        <v>0</v>
      </c>
      <c r="T40" s="108">
        <f>+'Crop Income'!G12</f>
        <v>0</v>
      </c>
      <c r="V40" s="108">
        <f t="shared" si="5"/>
        <v>0</v>
      </c>
    </row>
    <row r="41" spans="2:22" ht="27" customHeight="1">
      <c r="B41" s="74">
        <f>+'Crop Income'!A13</f>
        <v>0</v>
      </c>
      <c r="C41" s="9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98">
        <f t="shared" si="4"/>
        <v>0</v>
      </c>
      <c r="R41" s="98">
        <f t="shared" si="4"/>
        <v>0</v>
      </c>
      <c r="T41" s="108">
        <f>+'Crop Income'!G13</f>
        <v>0</v>
      </c>
      <c r="V41" s="108">
        <f t="shared" si="5"/>
        <v>0</v>
      </c>
    </row>
    <row r="42" spans="2:22" ht="27" customHeight="1">
      <c r="B42" s="74">
        <f>+'Crop Income'!A14</f>
        <v>0</v>
      </c>
      <c r="C42" s="9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98">
        <f t="shared" si="4"/>
        <v>0</v>
      </c>
      <c r="R42" s="98">
        <f t="shared" si="4"/>
        <v>0</v>
      </c>
      <c r="T42" s="108">
        <f>+'Crop Income'!G14</f>
        <v>0</v>
      </c>
      <c r="V42" s="108">
        <f t="shared" si="5"/>
        <v>0</v>
      </c>
    </row>
    <row r="43" spans="2:22" ht="27" customHeight="1">
      <c r="B43" s="74">
        <f>+'Crop Income'!A15</f>
        <v>0</v>
      </c>
      <c r="C43" s="9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98">
        <f t="shared" si="4"/>
        <v>0</v>
      </c>
      <c r="R43" s="98">
        <f t="shared" si="4"/>
        <v>0</v>
      </c>
      <c r="T43" s="108">
        <f>+'Crop Income'!G15</f>
        <v>0</v>
      </c>
      <c r="V43" s="108">
        <f t="shared" si="5"/>
        <v>0</v>
      </c>
    </row>
    <row r="44" spans="2:22" ht="27" customHeight="1">
      <c r="B44" s="74">
        <f>+'Crop Income'!A16</f>
        <v>0</v>
      </c>
      <c r="C44" s="9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98">
        <f t="shared" si="4"/>
        <v>0</v>
      </c>
      <c r="R44" s="98">
        <f t="shared" si="4"/>
        <v>0</v>
      </c>
      <c r="T44" s="108">
        <f>+'Crop Income'!G16</f>
        <v>0</v>
      </c>
      <c r="V44" s="108">
        <f t="shared" si="5"/>
        <v>0</v>
      </c>
    </row>
    <row r="45" spans="2:22" ht="27" customHeight="1">
      <c r="B45" s="74">
        <f>+'Crop Income'!A17</f>
        <v>0</v>
      </c>
      <c r="C45" s="9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98">
        <f t="shared" si="4"/>
        <v>0</v>
      </c>
      <c r="R45" s="98">
        <f t="shared" si="4"/>
        <v>0</v>
      </c>
      <c r="T45" s="108">
        <f>+'Crop Income'!G17</f>
        <v>0</v>
      </c>
      <c r="V45" s="108">
        <f t="shared" si="5"/>
        <v>0</v>
      </c>
    </row>
    <row r="46" spans="2:22" ht="27" customHeight="1">
      <c r="B46" s="74">
        <f>+'Crop Income'!A18</f>
        <v>0</v>
      </c>
      <c r="C46" s="9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98">
        <f t="shared" si="4"/>
        <v>0</v>
      </c>
      <c r="R46" s="98">
        <f t="shared" si="4"/>
        <v>0</v>
      </c>
      <c r="T46" s="108">
        <f>+'Crop Income'!G18</f>
        <v>0</v>
      </c>
      <c r="V46" s="108">
        <f t="shared" si="5"/>
        <v>0</v>
      </c>
    </row>
    <row r="47" spans="2:22" ht="27" customHeight="1">
      <c r="B47" s="74">
        <f>+'Crop Income'!A19</f>
        <v>0</v>
      </c>
      <c r="C47" s="9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98">
        <f t="shared" si="4"/>
        <v>0</v>
      </c>
      <c r="R47" s="98">
        <f t="shared" si="4"/>
        <v>0</v>
      </c>
      <c r="T47" s="108">
        <f>+'Crop Income'!G19</f>
        <v>0</v>
      </c>
      <c r="V47" s="108">
        <f t="shared" si="5"/>
        <v>0</v>
      </c>
    </row>
    <row r="48" spans="2:22" ht="27" customHeight="1" thickBot="1">
      <c r="B48" s="74">
        <f>+'Crop Income'!A20</f>
        <v>0</v>
      </c>
      <c r="C48" s="9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98">
        <f t="shared" si="4"/>
        <v>0</v>
      </c>
      <c r="R48" s="98">
        <f t="shared" si="4"/>
        <v>0</v>
      </c>
      <c r="T48" s="110">
        <f>+'Crop Income'!G20</f>
        <v>0</v>
      </c>
      <c r="V48" s="110">
        <f t="shared" si="5"/>
        <v>0</v>
      </c>
    </row>
    <row r="49" spans="2:22" s="67" customFormat="1" ht="27" customHeight="1" thickTop="1" thickBot="1">
      <c r="B49" s="75" t="s">
        <v>5</v>
      </c>
      <c r="C49" s="76"/>
      <c r="D49" s="77">
        <f t="shared" ref="D49:P49" si="6">SUM(D32:D48)</f>
        <v>0</v>
      </c>
      <c r="E49" s="77">
        <f t="shared" ref="E49:O49" si="7">SUM(E32:E48)</f>
        <v>0</v>
      </c>
      <c r="F49" s="77">
        <f t="shared" si="7"/>
        <v>0</v>
      </c>
      <c r="G49" s="77">
        <f t="shared" si="7"/>
        <v>0</v>
      </c>
      <c r="H49" s="77">
        <f t="shared" si="7"/>
        <v>0</v>
      </c>
      <c r="I49" s="77">
        <f t="shared" si="7"/>
        <v>0</v>
      </c>
      <c r="J49" s="77">
        <f t="shared" si="7"/>
        <v>0</v>
      </c>
      <c r="K49" s="77">
        <f t="shared" si="7"/>
        <v>0</v>
      </c>
      <c r="L49" s="77">
        <f t="shared" si="7"/>
        <v>0</v>
      </c>
      <c r="M49" s="77">
        <f t="shared" si="7"/>
        <v>0</v>
      </c>
      <c r="N49" s="77">
        <f t="shared" si="7"/>
        <v>0</v>
      </c>
      <c r="O49" s="77">
        <f t="shared" si="7"/>
        <v>0</v>
      </c>
      <c r="P49" s="78">
        <f t="shared" si="6"/>
        <v>0</v>
      </c>
      <c r="R49" s="78">
        <f t="shared" ref="R49" si="8">SUM(R32:R48)</f>
        <v>0</v>
      </c>
      <c r="T49" s="109">
        <f>SUM(T32:T48)</f>
        <v>0</v>
      </c>
      <c r="V49" s="109">
        <f>SUM(V32:V48)</f>
        <v>0</v>
      </c>
    </row>
    <row r="50" spans="2:22" s="67" customFormat="1" ht="27" customHeight="1" thickTop="1">
      <c r="B50" s="79"/>
      <c r="C50" s="76" t="s">
        <v>6</v>
      </c>
      <c r="D50" s="77">
        <f>+D49-D29</f>
        <v>0</v>
      </c>
      <c r="E50" s="77">
        <f t="shared" ref="E50:P50" si="9">+E49-E29</f>
        <v>0</v>
      </c>
      <c r="F50" s="77">
        <f t="shared" si="9"/>
        <v>0</v>
      </c>
      <c r="G50" s="77">
        <f t="shared" si="9"/>
        <v>0</v>
      </c>
      <c r="H50" s="77">
        <f t="shared" si="9"/>
        <v>0</v>
      </c>
      <c r="I50" s="77">
        <f>I49-I29</f>
        <v>0</v>
      </c>
      <c r="J50" s="77">
        <f t="shared" si="9"/>
        <v>0</v>
      </c>
      <c r="K50" s="77">
        <f t="shared" si="9"/>
        <v>0</v>
      </c>
      <c r="L50" s="77">
        <f t="shared" si="9"/>
        <v>0</v>
      </c>
      <c r="M50" s="77">
        <f t="shared" si="9"/>
        <v>0</v>
      </c>
      <c r="N50" s="77">
        <f t="shared" si="9"/>
        <v>0</v>
      </c>
      <c r="O50" s="77">
        <f t="shared" si="9"/>
        <v>0</v>
      </c>
      <c r="P50" s="78">
        <f t="shared" si="9"/>
        <v>0</v>
      </c>
      <c r="R50" s="80"/>
      <c r="S50" s="80"/>
    </row>
    <row r="51" spans="2:22" ht="10" customHeight="1"/>
  </sheetData>
  <mergeCells count="2">
    <mergeCell ref="D2:H2"/>
    <mergeCell ref="I2:O2"/>
  </mergeCells>
  <phoneticPr fontId="2" type="noConversion"/>
  <pageMargins left="0.25" right="0.25" top="0.25" bottom="0.25" header="0.5" footer="0.5"/>
  <pageSetup paperSize="5" scale="4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51381-5B35-4C8D-88FE-6BF6BC12B672}">
  <dimension ref="A1:P23"/>
  <sheetViews>
    <sheetView workbookViewId="0">
      <selection activeCell="E4" sqref="E4"/>
    </sheetView>
  </sheetViews>
  <sheetFormatPr defaultColWidth="8.84375" defaultRowHeight="15.5"/>
  <cols>
    <col min="1" max="1" width="28.69140625" style="33" bestFit="1" customWidth="1"/>
    <col min="2" max="2" width="7.69140625" style="33" bestFit="1" customWidth="1"/>
    <col min="3" max="3" width="9.765625" style="33" bestFit="1" customWidth="1"/>
    <col min="4" max="4" width="6.765625" style="33" bestFit="1" customWidth="1"/>
    <col min="5" max="5" width="9" style="33" bestFit="1" customWidth="1"/>
    <col min="6" max="6" width="9.3046875" style="33" bestFit="1" customWidth="1"/>
    <col min="7" max="7" width="12.07421875" style="33" bestFit="1" customWidth="1"/>
    <col min="8" max="16384" width="8.84375" style="33"/>
  </cols>
  <sheetData>
    <row r="1" spans="1:16" ht="18">
      <c r="A1" s="30" t="s">
        <v>40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  <c r="P1" s="32"/>
    </row>
    <row r="2" spans="1:16" s="90" customFormat="1" ht="13">
      <c r="A2" s="82"/>
      <c r="B2" s="84" t="s">
        <v>8</v>
      </c>
      <c r="C2" s="84" t="s">
        <v>41</v>
      </c>
      <c r="D2" s="85" t="s">
        <v>42</v>
      </c>
      <c r="E2" s="84" t="s">
        <v>9</v>
      </c>
      <c r="F2" s="86"/>
      <c r="G2" s="84" t="s">
        <v>1</v>
      </c>
      <c r="H2" s="86"/>
      <c r="I2" s="83"/>
      <c r="J2" s="83"/>
      <c r="K2" s="83"/>
      <c r="L2" s="83"/>
      <c r="M2" s="83"/>
      <c r="N2" s="87"/>
      <c r="O2" s="88"/>
      <c r="P2" s="89"/>
    </row>
    <row r="3" spans="1:16" s="90" customFormat="1" ht="13">
      <c r="A3" s="91" t="s">
        <v>43</v>
      </c>
      <c r="B3" s="93" t="s">
        <v>10</v>
      </c>
      <c r="C3" s="93" t="s">
        <v>44</v>
      </c>
      <c r="D3" s="94" t="s">
        <v>11</v>
      </c>
      <c r="E3" s="93" t="s">
        <v>12</v>
      </c>
      <c r="F3" s="93" t="s">
        <v>13</v>
      </c>
      <c r="G3" s="93" t="s">
        <v>45</v>
      </c>
      <c r="H3" s="95" t="s">
        <v>14</v>
      </c>
      <c r="I3" s="92"/>
      <c r="J3" s="92"/>
      <c r="K3" s="92"/>
      <c r="L3" s="92"/>
      <c r="M3" s="92"/>
      <c r="N3" s="96"/>
      <c r="O3" s="88"/>
      <c r="P3" s="89"/>
    </row>
    <row r="4" spans="1:16">
      <c r="A4" s="81"/>
      <c r="B4" s="35"/>
      <c r="C4" s="35"/>
      <c r="D4" s="36">
        <v>1</v>
      </c>
      <c r="E4" s="37">
        <f t="shared" ref="E4:E20" si="0">B4*C4</f>
        <v>0</v>
      </c>
      <c r="F4" s="38"/>
      <c r="G4" s="39">
        <f t="shared" ref="G4:G20" si="1">F4*E4</f>
        <v>0</v>
      </c>
      <c r="H4" s="40"/>
      <c r="I4" s="34"/>
      <c r="J4" s="34"/>
      <c r="K4" s="34"/>
      <c r="L4" s="34"/>
      <c r="M4" s="41"/>
      <c r="N4" s="42"/>
      <c r="O4" s="31"/>
      <c r="P4" s="32"/>
    </row>
    <row r="5" spans="1:16">
      <c r="A5" s="81"/>
      <c r="B5" s="35"/>
      <c r="C5" s="43"/>
      <c r="D5" s="36">
        <v>1</v>
      </c>
      <c r="E5" s="37">
        <f t="shared" si="0"/>
        <v>0</v>
      </c>
      <c r="F5" s="35"/>
      <c r="G5" s="44">
        <f t="shared" si="1"/>
        <v>0</v>
      </c>
      <c r="H5" s="40"/>
      <c r="I5" s="34"/>
      <c r="J5" s="34"/>
      <c r="K5" s="34"/>
      <c r="L5" s="34"/>
      <c r="M5" s="41"/>
      <c r="N5" s="42"/>
      <c r="O5" s="31"/>
      <c r="P5" s="32"/>
    </row>
    <row r="6" spans="1:16">
      <c r="A6" s="81"/>
      <c r="B6" s="35"/>
      <c r="C6" s="43"/>
      <c r="D6" s="36">
        <v>1</v>
      </c>
      <c r="E6" s="37">
        <f t="shared" si="0"/>
        <v>0</v>
      </c>
      <c r="F6" s="37"/>
      <c r="G6" s="44">
        <f t="shared" si="1"/>
        <v>0</v>
      </c>
      <c r="H6" s="40"/>
      <c r="I6" s="34"/>
      <c r="J6" s="34"/>
      <c r="K6" s="34"/>
      <c r="L6" s="34"/>
      <c r="M6" s="41"/>
      <c r="N6" s="42"/>
      <c r="O6" s="31"/>
      <c r="P6" s="31"/>
    </row>
    <row r="7" spans="1:16">
      <c r="A7" s="81"/>
      <c r="B7" s="35"/>
      <c r="C7" s="43"/>
      <c r="D7" s="36">
        <v>1</v>
      </c>
      <c r="E7" s="37">
        <f>B7*C7</f>
        <v>0</v>
      </c>
      <c r="F7" s="37"/>
      <c r="G7" s="44">
        <f>F7*E7</f>
        <v>0</v>
      </c>
      <c r="H7" s="40"/>
      <c r="I7" s="34"/>
      <c r="J7" s="34"/>
      <c r="K7" s="34"/>
      <c r="L7" s="34"/>
      <c r="M7" s="41"/>
      <c r="N7" s="42"/>
      <c r="O7" s="31"/>
      <c r="P7" s="31"/>
    </row>
    <row r="8" spans="1:16">
      <c r="A8" s="81"/>
      <c r="B8" s="35"/>
      <c r="C8" s="43"/>
      <c r="D8" s="36">
        <v>1</v>
      </c>
      <c r="E8" s="37">
        <f>B8*C8</f>
        <v>0</v>
      </c>
      <c r="F8" s="37"/>
      <c r="G8" s="44">
        <f>F8*E8</f>
        <v>0</v>
      </c>
      <c r="H8" s="40"/>
      <c r="I8" s="34"/>
      <c r="J8" s="34"/>
      <c r="K8" s="34"/>
      <c r="L8" s="34"/>
      <c r="M8" s="41"/>
      <c r="N8" s="42"/>
      <c r="O8" s="31"/>
      <c r="P8" s="31"/>
    </row>
    <row r="9" spans="1:16">
      <c r="A9" s="81"/>
      <c r="B9" s="35"/>
      <c r="C9" s="43"/>
      <c r="D9" s="36">
        <v>1</v>
      </c>
      <c r="E9" s="37">
        <f>B9*C9</f>
        <v>0</v>
      </c>
      <c r="F9" s="37"/>
      <c r="G9" s="44">
        <f>F9*E9</f>
        <v>0</v>
      </c>
      <c r="H9" s="40"/>
      <c r="I9" s="34"/>
      <c r="J9" s="34"/>
      <c r="K9" s="34"/>
      <c r="L9" s="34"/>
      <c r="M9" s="41"/>
      <c r="N9" s="42"/>
      <c r="O9" s="31"/>
      <c r="P9" s="31"/>
    </row>
    <row r="10" spans="1:16">
      <c r="A10" s="81"/>
      <c r="B10" s="35"/>
      <c r="C10" s="43"/>
      <c r="D10" s="36">
        <v>1</v>
      </c>
      <c r="E10" s="37">
        <f>B10*C10</f>
        <v>0</v>
      </c>
      <c r="F10" s="37"/>
      <c r="G10" s="44">
        <f>F10*E10</f>
        <v>0</v>
      </c>
      <c r="H10" s="40"/>
      <c r="I10" s="34"/>
      <c r="J10" s="34"/>
      <c r="K10" s="34"/>
      <c r="L10" s="34"/>
      <c r="M10" s="41"/>
      <c r="N10" s="42"/>
      <c r="O10" s="31"/>
      <c r="P10" s="31"/>
    </row>
    <row r="11" spans="1:16">
      <c r="A11" s="81"/>
      <c r="B11" s="35"/>
      <c r="C11" s="43"/>
      <c r="D11" s="36">
        <v>1</v>
      </c>
      <c r="E11" s="37">
        <f>B11*C11</f>
        <v>0</v>
      </c>
      <c r="F11" s="37"/>
      <c r="G11" s="44">
        <f>F11*E11</f>
        <v>0</v>
      </c>
      <c r="H11" s="40"/>
      <c r="I11" s="34"/>
      <c r="J11" s="34"/>
      <c r="K11" s="34"/>
      <c r="L11" s="34"/>
      <c r="M11" s="41"/>
      <c r="N11" s="42"/>
      <c r="O11" s="31"/>
      <c r="P11" s="31"/>
    </row>
    <row r="12" spans="1:16">
      <c r="A12" s="81"/>
      <c r="B12" s="35"/>
      <c r="C12" s="43"/>
      <c r="D12" s="36">
        <v>1</v>
      </c>
      <c r="E12" s="37">
        <f t="shared" si="0"/>
        <v>0</v>
      </c>
      <c r="F12" s="37"/>
      <c r="G12" s="44">
        <f t="shared" si="1"/>
        <v>0</v>
      </c>
      <c r="H12" s="40"/>
      <c r="I12" s="34"/>
      <c r="J12" s="34"/>
      <c r="K12" s="34"/>
      <c r="L12" s="34"/>
      <c r="M12" s="34"/>
      <c r="N12" s="45"/>
      <c r="O12" s="31"/>
      <c r="P12" s="31"/>
    </row>
    <row r="13" spans="1:16">
      <c r="A13" s="81"/>
      <c r="B13" s="35"/>
      <c r="C13" s="35"/>
      <c r="D13" s="36">
        <v>1</v>
      </c>
      <c r="E13" s="37">
        <f t="shared" si="0"/>
        <v>0</v>
      </c>
      <c r="F13" s="35"/>
      <c r="G13" s="44">
        <f t="shared" si="1"/>
        <v>0</v>
      </c>
      <c r="H13" s="40"/>
      <c r="I13" s="34"/>
      <c r="J13" s="34"/>
      <c r="K13" s="34"/>
      <c r="L13" s="34"/>
      <c r="M13" s="34"/>
      <c r="N13" s="45"/>
      <c r="O13" s="31"/>
      <c r="P13" s="31"/>
    </row>
    <row r="14" spans="1:16">
      <c r="A14" s="81"/>
      <c r="B14" s="35"/>
      <c r="C14" s="35"/>
      <c r="D14" s="36">
        <v>1</v>
      </c>
      <c r="E14" s="37">
        <f t="shared" si="0"/>
        <v>0</v>
      </c>
      <c r="F14" s="35"/>
      <c r="G14" s="44">
        <f t="shared" si="1"/>
        <v>0</v>
      </c>
      <c r="H14" s="40"/>
      <c r="I14" s="34"/>
      <c r="J14" s="34"/>
      <c r="K14" s="34"/>
      <c r="L14" s="34"/>
      <c r="M14" s="34"/>
      <c r="N14" s="45"/>
      <c r="O14" s="31"/>
      <c r="P14" s="31"/>
    </row>
    <row r="15" spans="1:16">
      <c r="A15" s="81"/>
      <c r="B15" s="35"/>
      <c r="C15" s="35"/>
      <c r="D15" s="36">
        <v>1</v>
      </c>
      <c r="E15" s="37">
        <f t="shared" si="0"/>
        <v>0</v>
      </c>
      <c r="F15" s="35"/>
      <c r="G15" s="44">
        <f t="shared" si="1"/>
        <v>0</v>
      </c>
      <c r="H15" s="40"/>
      <c r="I15" s="34"/>
      <c r="J15" s="34"/>
      <c r="K15" s="34"/>
      <c r="L15" s="34"/>
      <c r="M15" s="34"/>
      <c r="N15" s="45"/>
      <c r="O15" s="31"/>
      <c r="P15" s="31"/>
    </row>
    <row r="16" spans="1:16">
      <c r="A16" s="81"/>
      <c r="B16" s="35"/>
      <c r="C16" s="35"/>
      <c r="D16" s="36">
        <v>1</v>
      </c>
      <c r="E16" s="37">
        <f t="shared" si="0"/>
        <v>0</v>
      </c>
      <c r="F16" s="35"/>
      <c r="G16" s="44">
        <f t="shared" si="1"/>
        <v>0</v>
      </c>
      <c r="H16" s="40"/>
      <c r="I16" s="34"/>
      <c r="J16" s="34"/>
      <c r="K16" s="34"/>
      <c r="L16" s="34"/>
      <c r="M16" s="34"/>
      <c r="N16" s="45"/>
      <c r="O16" s="31"/>
      <c r="P16" s="31"/>
    </row>
    <row r="17" spans="1:16">
      <c r="A17" s="81"/>
      <c r="B17" s="40"/>
      <c r="C17" s="35"/>
      <c r="D17" s="36">
        <v>1</v>
      </c>
      <c r="E17" s="37">
        <f t="shared" si="0"/>
        <v>0</v>
      </c>
      <c r="F17" s="35"/>
      <c r="G17" s="44">
        <f t="shared" si="1"/>
        <v>0</v>
      </c>
      <c r="H17" s="40"/>
      <c r="I17" s="34"/>
      <c r="J17" s="34"/>
      <c r="K17" s="34"/>
      <c r="L17" s="34"/>
      <c r="M17" s="34"/>
      <c r="N17" s="45"/>
      <c r="O17" s="31"/>
      <c r="P17" s="31"/>
    </row>
    <row r="18" spans="1:16">
      <c r="A18" s="81"/>
      <c r="B18" s="40"/>
      <c r="C18" s="35"/>
      <c r="D18" s="36">
        <v>1</v>
      </c>
      <c r="E18" s="37">
        <f t="shared" si="0"/>
        <v>0</v>
      </c>
      <c r="F18" s="46"/>
      <c r="G18" s="44">
        <f t="shared" si="1"/>
        <v>0</v>
      </c>
      <c r="H18" s="40"/>
      <c r="I18" s="34"/>
      <c r="J18" s="34"/>
      <c r="K18" s="34"/>
      <c r="L18" s="34"/>
      <c r="M18" s="34"/>
      <c r="N18" s="45"/>
      <c r="O18" s="31"/>
      <c r="P18" s="31"/>
    </row>
    <row r="19" spans="1:16">
      <c r="A19" s="81"/>
      <c r="B19" s="38"/>
      <c r="C19" s="35"/>
      <c r="D19" s="36">
        <v>1</v>
      </c>
      <c r="E19" s="37">
        <f t="shared" si="0"/>
        <v>0</v>
      </c>
      <c r="F19" s="35"/>
      <c r="G19" s="44">
        <f t="shared" si="1"/>
        <v>0</v>
      </c>
      <c r="H19" s="40"/>
      <c r="I19" s="34"/>
      <c r="J19" s="34"/>
      <c r="K19" s="34"/>
      <c r="L19" s="34"/>
      <c r="M19" s="34"/>
      <c r="N19" s="45"/>
      <c r="O19" s="31"/>
      <c r="P19" s="31"/>
    </row>
    <row r="20" spans="1:16" ht="16" thickBot="1">
      <c r="A20" s="81"/>
      <c r="B20" s="35"/>
      <c r="C20" s="35"/>
      <c r="D20" s="36">
        <v>1</v>
      </c>
      <c r="E20" s="37">
        <f t="shared" si="0"/>
        <v>0</v>
      </c>
      <c r="F20" s="35"/>
      <c r="G20" s="44">
        <f t="shared" si="1"/>
        <v>0</v>
      </c>
      <c r="H20" s="40"/>
      <c r="I20" s="34"/>
      <c r="J20" s="34"/>
      <c r="K20" s="34"/>
      <c r="L20" s="34"/>
      <c r="M20" s="34"/>
      <c r="N20" s="45"/>
      <c r="O20" s="31"/>
      <c r="P20" s="31"/>
    </row>
    <row r="21" spans="1:16" ht="16" thickTop="1">
      <c r="A21" s="47" t="s">
        <v>46</v>
      </c>
      <c r="B21" s="49"/>
      <c r="C21" s="50"/>
      <c r="D21" s="49"/>
      <c r="E21" s="51"/>
      <c r="F21" s="49"/>
      <c r="G21" s="52">
        <f>SUM(G4:G20)</f>
        <v>0</v>
      </c>
      <c r="H21" s="53"/>
      <c r="I21" s="48"/>
      <c r="J21" s="48"/>
      <c r="K21" s="48"/>
      <c r="L21" s="48"/>
      <c r="M21" s="54"/>
      <c r="N21" s="55"/>
      <c r="O21" s="31"/>
      <c r="P21" s="31"/>
    </row>
    <row r="22" spans="1:16">
      <c r="A22" s="56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>
      <c r="A23" s="56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41478-F8E6-480D-9E07-D4453384BF9B}">
  <dimension ref="A1:L12"/>
  <sheetViews>
    <sheetView workbookViewId="0">
      <selection activeCell="K3" sqref="K3"/>
    </sheetView>
  </sheetViews>
  <sheetFormatPr defaultRowHeight="15.5"/>
  <sheetData>
    <row r="1" spans="1:12">
      <c r="A1" s="17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>
      <c r="A2" s="15"/>
      <c r="B2" s="112" t="s">
        <v>52</v>
      </c>
      <c r="C2" s="19"/>
      <c r="D2" s="15"/>
      <c r="E2" s="112" t="s">
        <v>52</v>
      </c>
      <c r="F2" s="19"/>
      <c r="G2" s="15"/>
      <c r="H2" s="112" t="s">
        <v>52</v>
      </c>
      <c r="I2" s="19"/>
      <c r="J2" s="15"/>
      <c r="K2" s="112" t="s">
        <v>52</v>
      </c>
      <c r="L2" s="19"/>
    </row>
    <row r="3" spans="1:12">
      <c r="A3" s="16" t="s">
        <v>16</v>
      </c>
      <c r="B3" s="20" t="s">
        <v>17</v>
      </c>
      <c r="C3" s="21" t="s">
        <v>18</v>
      </c>
      <c r="D3" s="16" t="s">
        <v>16</v>
      </c>
      <c r="E3" s="20" t="s">
        <v>17</v>
      </c>
      <c r="F3" s="21" t="s">
        <v>18</v>
      </c>
      <c r="G3" s="16" t="s">
        <v>16</v>
      </c>
      <c r="H3" s="20" t="s">
        <v>17</v>
      </c>
      <c r="I3" s="21" t="s">
        <v>18</v>
      </c>
      <c r="J3" s="16" t="s">
        <v>16</v>
      </c>
      <c r="K3" s="20" t="s">
        <v>17</v>
      </c>
      <c r="L3" s="21" t="s">
        <v>18</v>
      </c>
    </row>
    <row r="4" spans="1:1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1:1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1:1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3"/>
    </row>
    <row r="7" spans="1:1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3"/>
    </row>
    <row r="8" spans="1:1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3"/>
    </row>
    <row r="9" spans="1:12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3"/>
    </row>
    <row r="10" spans="1:1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3"/>
    </row>
    <row r="11" spans="1:1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3"/>
    </row>
    <row r="12" spans="1:1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Inc - Exp</vt:lpstr>
      <vt:lpstr>Crop Income</vt:lpstr>
      <vt:lpstr>Historical</vt:lpstr>
      <vt:lpstr>EXPENSE_PAGE</vt:lpstr>
      <vt:lpstr>INTEREST_RATE</vt:lpstr>
      <vt:lpstr>'Inc - Exp'!Print_Area</vt:lpstr>
    </vt:vector>
  </TitlesOfParts>
  <Company>Harvest Capital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L. Field</dc:creator>
  <cp:lastModifiedBy>Royce-Ann Simmons</cp:lastModifiedBy>
  <cp:lastPrinted>2018-09-17T17:42:26Z</cp:lastPrinted>
  <dcterms:created xsi:type="dcterms:W3CDTF">2000-11-30T19:57:40Z</dcterms:created>
  <dcterms:modified xsi:type="dcterms:W3CDTF">2023-03-01T21:55:44Z</dcterms:modified>
</cp:coreProperties>
</file>